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omin\Desktop\2025\05チーム\"/>
    </mc:Choice>
  </mc:AlternateContent>
  <xr:revisionPtr revIDLastSave="0" documentId="13_ncr:1_{4939AD69-6F7E-4951-8B63-78F33E0AE75F}" xr6:coauthVersionLast="47" xr6:coauthVersionMax="47" xr10:uidLastSave="{00000000-0000-0000-0000-000000000000}"/>
  <bookViews>
    <workbookView xWindow="-108" yWindow="-108" windowWidth="23256" windowHeight="12576" xr2:uid="{16DAC686-F297-4F1B-AE29-59136DF33076}"/>
  </bookViews>
  <sheets>
    <sheet name="参加申込書" sheetId="1" r:id="rId1"/>
    <sheet name="参加者名簿" sheetId="4" r:id="rId2"/>
    <sheet name="プライバシーポリシー" sheetId="3" r:id="rId3"/>
    <sheet name="事務局用" sheetId="5" r:id="rId4"/>
  </sheets>
  <definedNames>
    <definedName name="_xlnm.Print_Area" localSheetId="0">参加申込書!$A$1:$G$61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5" l="1"/>
  <c r="AA3" i="5"/>
  <c r="C49" i="1"/>
  <c r="Y3" i="5"/>
  <c r="V3" i="5"/>
  <c r="U3" i="5"/>
  <c r="T3" i="5"/>
  <c r="S3" i="5"/>
  <c r="R3" i="5"/>
  <c r="P3" i="5"/>
  <c r="O3" i="5"/>
  <c r="N3" i="5"/>
  <c r="M3" i="5"/>
  <c r="L3" i="5"/>
  <c r="K3" i="5"/>
  <c r="J3" i="5"/>
  <c r="I3" i="5"/>
  <c r="H3" i="5"/>
  <c r="G3" i="5"/>
  <c r="F3" i="5"/>
  <c r="E3" i="5"/>
  <c r="D3" i="5"/>
  <c r="C3" i="5"/>
  <c r="B3" i="5"/>
  <c r="C35" i="1"/>
  <c r="C36" i="1" s="1"/>
  <c r="X3" i="5" s="1"/>
  <c r="E25" i="1"/>
  <c r="E24" i="1"/>
  <c r="E23" i="1"/>
  <c r="E22" i="1"/>
  <c r="E15" i="1"/>
  <c r="F15" i="1" s="1"/>
  <c r="E16" i="1"/>
  <c r="F16" i="1" s="1"/>
  <c r="E14" i="1"/>
  <c r="F14" i="1" s="1"/>
  <c r="W3" i="5" l="1"/>
  <c r="E26" i="1"/>
  <c r="Q3" i="5" s="1"/>
  <c r="E17" i="1"/>
  <c r="F17" i="1"/>
</calcChain>
</file>

<file path=xl/sharedStrings.xml><?xml version="1.0" encoding="utf-8"?>
<sst xmlns="http://schemas.openxmlformats.org/spreadsheetml/2006/main" count="145" uniqueCount="129">
  <si>
    <t>氏名</t>
    <rPh sb="0" eb="2">
      <t>シメイ</t>
    </rPh>
    <phoneticPr fontId="1"/>
  </si>
  <si>
    <t>電話番号</t>
    <rPh sb="0" eb="4">
      <t>デンワバンゴウ</t>
    </rPh>
    <phoneticPr fontId="1"/>
  </si>
  <si>
    <t>チーム名</t>
    <rPh sb="3" eb="4">
      <t>メイ</t>
    </rPh>
    <phoneticPr fontId="1"/>
  </si>
  <si>
    <t>１．チーム代表者又は連絡先（連絡に用いるのみで、公表及び刊行物への掲載等は致しません）</t>
    <rPh sb="5" eb="8">
      <t>ダイヒョウシャ</t>
    </rPh>
    <rPh sb="8" eb="9">
      <t>マタ</t>
    </rPh>
    <rPh sb="10" eb="13">
      <t>レンラクサキ</t>
    </rPh>
    <rPh sb="14" eb="16">
      <t>レンラク</t>
    </rPh>
    <rPh sb="17" eb="18">
      <t>モチ</t>
    </rPh>
    <rPh sb="24" eb="27">
      <t>コウヒョウオヨ</t>
    </rPh>
    <rPh sb="28" eb="31">
      <t>カンコウブツ</t>
    </rPh>
    <rPh sb="33" eb="36">
      <t>ケイサイトウ</t>
    </rPh>
    <rPh sb="37" eb="38">
      <t>イタ</t>
    </rPh>
    <phoneticPr fontId="1"/>
  </si>
  <si>
    <t>住所</t>
    <rPh sb="0" eb="2">
      <t>ジュウショ</t>
    </rPh>
    <phoneticPr fontId="1"/>
  </si>
  <si>
    <t>各参加者の方は受付で、チーム名とお名前を申し出てください。この一覧に載っている方は、受付での</t>
    <rPh sb="0" eb="4">
      <t>カクサンカシャ</t>
    </rPh>
    <rPh sb="5" eb="6">
      <t>カタ</t>
    </rPh>
    <rPh sb="7" eb="9">
      <t>ウケツケ</t>
    </rPh>
    <rPh sb="14" eb="15">
      <t>メイ</t>
    </rPh>
    <rPh sb="17" eb="19">
      <t>ナマエ</t>
    </rPh>
    <rPh sb="20" eb="21">
      <t>モウ</t>
    </rPh>
    <rPh sb="22" eb="23">
      <t>デ</t>
    </rPh>
    <rPh sb="31" eb="33">
      <t>イチラン</t>
    </rPh>
    <rPh sb="34" eb="35">
      <t>ノ</t>
    </rPh>
    <rPh sb="39" eb="40">
      <t>カタ</t>
    </rPh>
    <rPh sb="42" eb="44">
      <t>ウケツケ</t>
    </rPh>
    <phoneticPr fontId="1"/>
  </si>
  <si>
    <t>参加費（寄付）は、代表の方がとりまとめ、実行委員会まで納付願います。</t>
    <rPh sb="0" eb="3">
      <t>サンカヒ</t>
    </rPh>
    <rPh sb="4" eb="6">
      <t>キフ</t>
    </rPh>
    <rPh sb="9" eb="11">
      <t>ダイヒョウ</t>
    </rPh>
    <rPh sb="12" eb="13">
      <t>カタ</t>
    </rPh>
    <rPh sb="20" eb="25">
      <t>ジッコウイインカイ</t>
    </rPh>
    <rPh sb="27" eb="30">
      <t>ノウフネガ</t>
    </rPh>
    <phoneticPr fontId="1"/>
  </si>
  <si>
    <t>寄付の授受をすることなく、参加グッズをお渡しします。（一覧にない方は個人参加になります。）</t>
    <rPh sb="0" eb="2">
      <t>キフ</t>
    </rPh>
    <rPh sb="3" eb="5">
      <t>ジュジュ</t>
    </rPh>
    <rPh sb="13" eb="15">
      <t>サンカ</t>
    </rPh>
    <rPh sb="20" eb="21">
      <t>ワタ</t>
    </rPh>
    <rPh sb="27" eb="29">
      <t>イチラン</t>
    </rPh>
    <rPh sb="32" eb="33">
      <t>カタ</t>
    </rPh>
    <rPh sb="34" eb="38">
      <t>コジンサンカ</t>
    </rPh>
    <phoneticPr fontId="1"/>
  </si>
  <si>
    <t>※この名簿と同じ内容であれば任意の書式で結構です。</t>
    <rPh sb="3" eb="5">
      <t>メイボ</t>
    </rPh>
    <rPh sb="6" eb="7">
      <t>オナ</t>
    </rPh>
    <rPh sb="8" eb="10">
      <t>ナイヨウ</t>
    </rPh>
    <rPh sb="14" eb="16">
      <t>ニンイ</t>
    </rPh>
    <rPh sb="17" eb="19">
      <t>ショシキ</t>
    </rPh>
    <rPh sb="20" eb="22">
      <t>ケッコウ</t>
    </rPh>
    <phoneticPr fontId="1"/>
  </si>
  <si>
    <r>
      <t>プライバシーポリシー</t>
    </r>
    <r>
      <rPr>
        <sz val="10"/>
        <color theme="1"/>
        <rFont val="ＭＳ Ｐゴシック"/>
        <family val="3"/>
        <charset val="128"/>
      </rPr>
      <t>（実行委員会webサイト）</t>
    </r>
    <r>
      <rPr>
        <sz val="11"/>
        <color theme="1"/>
        <rFont val="ＭＳ Ｐゴシック"/>
        <family val="3"/>
        <charset val="128"/>
      </rPr>
      <t>への同意（必須）□にチェックをしてください。</t>
    </r>
    <rPh sb="11" eb="16">
      <t>ジッコウイインカイ</t>
    </rPh>
    <rPh sb="25" eb="27">
      <t>ドウイ</t>
    </rPh>
    <rPh sb="28" eb="30">
      <t>ヒッス</t>
    </rPh>
    <phoneticPr fontId="1"/>
  </si>
  <si>
    <t>個人情報の取り扱いについて、プライバシーポリシーを定めています。同意のうえで、ご記入ください。</t>
    <rPh sb="0" eb="4">
      <t>コジンジョウホウ</t>
    </rPh>
    <rPh sb="5" eb="6">
      <t>ト</t>
    </rPh>
    <rPh sb="7" eb="8">
      <t>アツカ</t>
    </rPh>
    <rPh sb="25" eb="26">
      <t>サダ</t>
    </rPh>
    <rPh sb="32" eb="34">
      <t>ドウイ</t>
    </rPh>
    <rPh sb="40" eb="42">
      <t>キニュウ</t>
    </rPh>
    <phoneticPr fontId="1"/>
  </si>
  <si>
    <t>プライバシーポリシー</t>
  </si>
  <si>
    <t>リレー・フォー・ライフ・ジャパン川越実行委員会（以下「当実行委員会」といいます。）は、個人情報保護に関する法令及びその他の規範を遵守するとともに、当実行委員会が実施するリレー・フォー・ライフのイベント（以下「本イベント」といいます。）に参加される皆様（以下「参加者」といいます。）の個人情報を適切に取り扱うため、以下のとおりプライバシーポリシー（以下「本プライバシーポリシー」といいます。）を定め、参加者が安心して本イベントにご参加頂けるよう取り組んでおります。</t>
  </si>
  <si>
    <t>1. 個人情報の利用目的</t>
  </si>
  <si>
    <t>当実行委員会は、当実行委員会において取得し、管理する参加者の個人情報を、以下の目的で利用いたします。当実行委員会が取得する個人情報には、参加者の氏名・住所・メールアドレス・年齢・性別・がんの罹患歴等が含まれます。</t>
  </si>
  <si>
    <t>①      本イベントその他の当実行委員会が実施するイベントに関するご案内のため</t>
  </si>
  <si>
    <t>②      本イベントその他の当実行委員会が実施するイベントの運営のため</t>
  </si>
  <si>
    <t>③      本イベントその他の当実行委員会が実施するイベントに関するサービス向上のため</t>
  </si>
  <si>
    <t>④      各種のお問合せ・ご要望・ご相談・苦情にお応えするため</t>
  </si>
  <si>
    <t>⑤      本プライバシーポリシー記載の方法による、第三者に対する提供のため</t>
  </si>
  <si>
    <t>⑥      その他、参加者に対するイベント運営上必要な連絡のため</t>
  </si>
  <si>
    <t>2. 個人データの第三者の提供</t>
  </si>
  <si>
    <t>(1)　当実行委員会は、個人情報保護法に定められている場合を除いて、参加者ご本人の同意を得ることなく、個人データを第三者に提供いたしません。</t>
  </si>
  <si>
    <t>(2)　当実行委員会は、本プライバシーポリシーに同意いただいた場合、参加者の個人データを公益財団法人日本対がん協会に第三者提供する場合があります。</t>
  </si>
  <si>
    <t>3. 個人情報の管理</t>
  </si>
  <si>
    <t>当実行委員会は、収集した個人データについて、適切かつ厳重に管理し、個人情報の漏洩や紛失、改ざん等の防止に適切な対策を講じることで参加者の個人情報保護に努めます。</t>
  </si>
  <si>
    <t>当実行委員会における個人データの取得体制及び講じている措置の内容の詳細については、「6.個人情報に関するお問合せ先」に記載のお問合せ先までお問い合わせください。</t>
  </si>
  <si>
    <t>4. 個人情報に関する請求</t>
  </si>
  <si>
    <t>参加者は、「6.個人情報に関するお問合せ先」に記載のお問合せ先に連絡することにより、参加者の個人データに関して、個人情報保護法の定めに基づき、開示・訂正・追加・削除・利用停止等の請求を行うことができます。この場合、当実行委員会は、個人情報保護法の定めに従って適切に対応いたします。</t>
  </si>
  <si>
    <t>5.本イベントにおける撮影</t>
  </si>
  <si>
    <t>本イベントでは、参加者の撮影を行うことがあります。撮影した写真は、当実行委員会のウェブサイト、活動報告書、SNS等の媒体に掲載することがあります。撮影や媒体掲載を望まない参加者は、スタッフにお知らせください。</t>
  </si>
  <si>
    <t>6. 個人情報に関するお問合せ先</t>
  </si>
  <si>
    <t>個人情報に関する開示・訂正・追加・削除・利用停止等のご請求、ご不明な点については、以下のお問合せ先にご連絡ください。</t>
  </si>
  <si>
    <t>住所：川越市大字久下戸１９６２－２</t>
  </si>
  <si>
    <t xml:space="preserve">リレー・フォー・ライフ・ジャパン川越実行委員会　メールアドレス：waka0878@jasmine.ocn.ne.jp　 </t>
  </si>
  <si>
    <t>2023年6月30日　制定</t>
  </si>
  <si>
    <t>７．本プライバシーポリシーに関する全般的お問合せ先</t>
  </si>
  <si>
    <t>以下のお問合せ先にご連絡ください。</t>
  </si>
  <si>
    <t>公益財団法人日本対がん協会　リレー・フォー・ライフチーム　メールアドレス：rfl@jcancer.jp</t>
  </si>
  <si>
    <t>リレー・フォー・ライフ・ジャパン２０２５川越</t>
    <rPh sb="20" eb="22">
      <t>カワゴエ</t>
    </rPh>
    <phoneticPr fontId="1"/>
  </si>
  <si>
    <t>２．参加人数集計表</t>
    <rPh sb="2" eb="9">
      <t>サンカニンズウシュウケイヒョウ</t>
    </rPh>
    <phoneticPr fontId="1"/>
  </si>
  <si>
    <t>区分</t>
    <rPh sb="0" eb="2">
      <t>クブン</t>
    </rPh>
    <phoneticPr fontId="1"/>
  </si>
  <si>
    <t>サバイバー</t>
    <phoneticPr fontId="1"/>
  </si>
  <si>
    <t>合計</t>
    <rPh sb="0" eb="2">
      <t>ゴウケイ</t>
    </rPh>
    <phoneticPr fontId="1"/>
  </si>
  <si>
    <t>寄付額</t>
    <rPh sb="0" eb="3">
      <t>キフガク</t>
    </rPh>
    <phoneticPr fontId="1"/>
  </si>
  <si>
    <t>ケアギバー・一般</t>
    <rPh sb="6" eb="8">
      <t>イッパン</t>
    </rPh>
    <phoneticPr fontId="1"/>
  </si>
  <si>
    <t>高校生以下</t>
    <rPh sb="0" eb="5">
      <t>コウコウセイイカ</t>
    </rPh>
    <phoneticPr fontId="1"/>
  </si>
  <si>
    <t>市内人数</t>
    <rPh sb="0" eb="2">
      <t>シナイ</t>
    </rPh>
    <rPh sb="2" eb="4">
      <t>ニンズウ</t>
    </rPh>
    <phoneticPr fontId="1"/>
  </si>
  <si>
    <t>市外人数</t>
    <rPh sb="0" eb="2">
      <t>シガイ</t>
    </rPh>
    <rPh sb="2" eb="4">
      <t>ニンズウ</t>
    </rPh>
    <phoneticPr fontId="1"/>
  </si>
  <si>
    <t>備考</t>
    <rPh sb="0" eb="2">
      <t>ビコウ</t>
    </rPh>
    <phoneticPr fontId="1"/>
  </si>
  <si>
    <t>※居住地が不明な場合は、市外人数としてカウントしてください。</t>
    <rPh sb="1" eb="4">
      <t>キョジュウチ</t>
    </rPh>
    <rPh sb="5" eb="7">
      <t>フメイ</t>
    </rPh>
    <rPh sb="8" eb="10">
      <t>バアイ</t>
    </rPh>
    <rPh sb="12" eb="14">
      <t>シガイ</t>
    </rPh>
    <rPh sb="14" eb="16">
      <t>ニンズウ</t>
    </rPh>
    <phoneticPr fontId="1"/>
  </si>
  <si>
    <t>緊急連絡先</t>
    <rPh sb="0" eb="5">
      <t>キンキュウレンラクサキ</t>
    </rPh>
    <phoneticPr fontId="1"/>
  </si>
  <si>
    <t>機材名</t>
    <rPh sb="0" eb="3">
      <t>キザイメイ</t>
    </rPh>
    <phoneticPr fontId="1"/>
  </si>
  <si>
    <t>貸テント</t>
    <rPh sb="0" eb="1">
      <t>カシ</t>
    </rPh>
    <phoneticPr fontId="1"/>
  </si>
  <si>
    <t>基本セット</t>
    <rPh sb="0" eb="2">
      <t>キホン</t>
    </rPh>
    <phoneticPr fontId="1"/>
  </si>
  <si>
    <t>追加机</t>
    <rPh sb="0" eb="2">
      <t>ツイカ</t>
    </rPh>
    <rPh sb="2" eb="3">
      <t>ツクエ</t>
    </rPh>
    <phoneticPr fontId="1"/>
  </si>
  <si>
    <t>追加椅子</t>
    <rPh sb="0" eb="2">
      <t>ツイカ</t>
    </rPh>
    <rPh sb="2" eb="4">
      <t>イス</t>
    </rPh>
    <phoneticPr fontId="1"/>
  </si>
  <si>
    <t>金額</t>
    <rPh sb="0" eb="2">
      <t>キンガク</t>
    </rPh>
    <phoneticPr fontId="1"/>
  </si>
  <si>
    <t>要</t>
    <rPh sb="0" eb="1">
      <t>ヨウ</t>
    </rPh>
    <phoneticPr fontId="1"/>
  </si>
  <si>
    <t>否</t>
    <rPh sb="0" eb="1">
      <t>イナ</t>
    </rPh>
    <phoneticPr fontId="1"/>
  </si>
  <si>
    <t>要否又は数量</t>
    <rPh sb="0" eb="2">
      <t>ヨウヒ</t>
    </rPh>
    <rPh sb="2" eb="3">
      <t>マタ</t>
    </rPh>
    <rPh sb="4" eb="6">
      <t>スウリョウ</t>
    </rPh>
    <phoneticPr fontId="1"/>
  </si>
  <si>
    <t>単価</t>
    <rPh sb="0" eb="2">
      <t>タンカ</t>
    </rPh>
    <phoneticPr fontId="1"/>
  </si>
  <si>
    <t>請求金額</t>
    <rPh sb="0" eb="2">
      <t>セイキュウ</t>
    </rPh>
    <rPh sb="2" eb="4">
      <t>キンガク</t>
    </rPh>
    <phoneticPr fontId="1"/>
  </si>
  <si>
    <t>合　　　　計</t>
    <rPh sb="0" eb="1">
      <t>ア</t>
    </rPh>
    <rPh sb="5" eb="6">
      <t>ケイ</t>
    </rPh>
    <phoneticPr fontId="1"/>
  </si>
  <si>
    <t>３．レンタル機材申し込み</t>
    <rPh sb="6" eb="9">
      <t>キザイモウ</t>
    </rPh>
    <rPh sb="10" eb="11">
      <t>コ</t>
    </rPh>
    <phoneticPr fontId="1"/>
  </si>
  <si>
    <t>2台まで</t>
    <rPh sb="1" eb="2">
      <t>ダイ</t>
    </rPh>
    <phoneticPr fontId="1"/>
  </si>
  <si>
    <t>6台まで</t>
    <rPh sb="1" eb="2">
      <t>ダイ</t>
    </rPh>
    <phoneticPr fontId="1"/>
  </si>
  <si>
    <t>1張りまで</t>
    <rPh sb="1" eb="2">
      <t>ハ</t>
    </rPh>
    <phoneticPr fontId="1"/>
  </si>
  <si>
    <t>机1台＋椅子2脚　1セットまで</t>
    <rPh sb="0" eb="1">
      <t>ツクエ</t>
    </rPh>
    <rPh sb="2" eb="3">
      <t>ダイ</t>
    </rPh>
    <rPh sb="4" eb="6">
      <t>イス</t>
    </rPh>
    <rPh sb="7" eb="8">
      <t>キャク</t>
    </rPh>
    <phoneticPr fontId="1"/>
  </si>
  <si>
    <t>４．オリジナルTシャツの注文</t>
    <rPh sb="12" eb="14">
      <t>チュウモン</t>
    </rPh>
    <phoneticPr fontId="1"/>
  </si>
  <si>
    <t>L</t>
    <phoneticPr fontId="1"/>
  </si>
  <si>
    <t>M</t>
    <phoneticPr fontId="1"/>
  </si>
  <si>
    <t>S</t>
    <phoneticPr fontId="1"/>
  </si>
  <si>
    <t>XL</t>
    <phoneticPr fontId="1"/>
  </si>
  <si>
    <t>XXL</t>
    <phoneticPr fontId="1"/>
  </si>
  <si>
    <t>注文数</t>
    <rPh sb="0" eb="3">
      <t>チュウモンスウ</t>
    </rPh>
    <phoneticPr fontId="1"/>
  </si>
  <si>
    <t>種類</t>
    <rPh sb="0" eb="2">
      <t>シュルイ</t>
    </rPh>
    <phoneticPr fontId="1"/>
  </si>
  <si>
    <t>77・60・52・25</t>
  </si>
  <si>
    <t>74・57・49・23</t>
  </si>
  <si>
    <t>71・54・47・22</t>
  </si>
  <si>
    <t>68・51・45・21</t>
  </si>
  <si>
    <t>65・48・43・20</t>
  </si>
  <si>
    <t>サイズ</t>
    <phoneticPr fontId="1"/>
  </si>
  <si>
    <t>着丈・身幅・肩幅・袖丈　cm</t>
    <phoneticPr fontId="1"/>
  </si>
  <si>
    <t>バイオレットパープル</t>
  </si>
  <si>
    <t>UnitedAthle</t>
    <phoneticPr fontId="1"/>
  </si>
  <si>
    <t>ドライシルキータッチTシャツ</t>
    <phoneticPr fontId="1"/>
  </si>
  <si>
    <t>チーム参加申し込み書</t>
    <rPh sb="3" eb="6">
      <t>サンカモウ</t>
    </rPh>
    <rPh sb="7" eb="8">
      <t>コ</t>
    </rPh>
    <rPh sb="9" eb="10">
      <t>ショ</t>
    </rPh>
    <phoneticPr fontId="1"/>
  </si>
  <si>
    <t>チーム参加者名簿</t>
    <rPh sb="3" eb="6">
      <t>サンカシャ</t>
    </rPh>
    <rPh sb="6" eb="8">
      <t>メイボ</t>
    </rPh>
    <phoneticPr fontId="1"/>
  </si>
  <si>
    <t>５．その他特記事項</t>
    <rPh sb="4" eb="5">
      <t>タ</t>
    </rPh>
    <rPh sb="5" eb="9">
      <t>トッキジコウ</t>
    </rPh>
    <phoneticPr fontId="1"/>
  </si>
  <si>
    <t>持ち込みテントの設置</t>
    <rPh sb="0" eb="1">
      <t>モ</t>
    </rPh>
    <rPh sb="2" eb="3">
      <t>コ</t>
    </rPh>
    <rPh sb="8" eb="10">
      <t>セッチ</t>
    </rPh>
    <phoneticPr fontId="1"/>
  </si>
  <si>
    <t>サバイバーきもの着付の希望</t>
    <rPh sb="8" eb="10">
      <t>キツケ</t>
    </rPh>
    <rPh sb="11" eb="13">
      <t>キボウ</t>
    </rPh>
    <phoneticPr fontId="1"/>
  </si>
  <si>
    <t>希望</t>
    <rPh sb="0" eb="2">
      <t>キボウ</t>
    </rPh>
    <phoneticPr fontId="1"/>
  </si>
  <si>
    <t>する場合は〇　しない場合は×</t>
    <rPh sb="2" eb="4">
      <t>バアイ</t>
    </rPh>
    <rPh sb="10" eb="12">
      <t>バアイ</t>
    </rPh>
    <phoneticPr fontId="1"/>
  </si>
  <si>
    <t>※サバイバーきもの着付を希望の場合は、別途、お名前、身長、足袋のサイズを示した名簿を作成してください。</t>
    <rPh sb="9" eb="11">
      <t>キツケ</t>
    </rPh>
    <rPh sb="12" eb="14">
      <t>キボウ</t>
    </rPh>
    <rPh sb="15" eb="17">
      <t>バアイ</t>
    </rPh>
    <rPh sb="19" eb="21">
      <t>ベット</t>
    </rPh>
    <rPh sb="23" eb="25">
      <t>ナマエ</t>
    </rPh>
    <rPh sb="26" eb="28">
      <t>シンチョウ</t>
    </rPh>
    <rPh sb="29" eb="31">
      <t>タビ</t>
    </rPh>
    <rPh sb="36" eb="37">
      <t>シメ</t>
    </rPh>
    <rPh sb="39" eb="41">
      <t>メイボ</t>
    </rPh>
    <rPh sb="42" eb="44">
      <t>サクセイ</t>
    </rPh>
    <phoneticPr fontId="1"/>
  </si>
  <si>
    <t>電話</t>
    <rPh sb="0" eb="2">
      <t>デンワ</t>
    </rPh>
    <phoneticPr fontId="1"/>
  </si>
  <si>
    <t>緊急</t>
    <rPh sb="0" eb="2">
      <t>キンキュウ</t>
    </rPh>
    <phoneticPr fontId="1"/>
  </si>
  <si>
    <t>サバイバー市外</t>
    <rPh sb="5" eb="7">
      <t>シガイ</t>
    </rPh>
    <phoneticPr fontId="1"/>
  </si>
  <si>
    <t>サバイバー市内</t>
    <rPh sb="5" eb="7">
      <t>シナイ</t>
    </rPh>
    <phoneticPr fontId="1"/>
  </si>
  <si>
    <t>ケアギバー市内</t>
    <rPh sb="5" eb="7">
      <t>シナイ</t>
    </rPh>
    <phoneticPr fontId="1"/>
  </si>
  <si>
    <t>ケアギバー市外</t>
    <rPh sb="5" eb="7">
      <t>シガイ</t>
    </rPh>
    <phoneticPr fontId="1"/>
  </si>
  <si>
    <t>高校以下市内</t>
    <rPh sb="0" eb="4">
      <t>コウコウイカ</t>
    </rPh>
    <rPh sb="4" eb="6">
      <t>シナイ</t>
    </rPh>
    <phoneticPr fontId="1"/>
  </si>
  <si>
    <t>高校以下市外</t>
    <rPh sb="0" eb="4">
      <t>コウコウイカ</t>
    </rPh>
    <rPh sb="4" eb="6">
      <t>シガイ</t>
    </rPh>
    <phoneticPr fontId="1"/>
  </si>
  <si>
    <t>貸テント</t>
    <rPh sb="0" eb="1">
      <t>カシ</t>
    </rPh>
    <phoneticPr fontId="1"/>
  </si>
  <si>
    <t>基本セット</t>
    <rPh sb="0" eb="2">
      <t>キホン</t>
    </rPh>
    <phoneticPr fontId="1"/>
  </si>
  <si>
    <t>追加机</t>
    <rPh sb="0" eb="2">
      <t>ツイカ</t>
    </rPh>
    <rPh sb="2" eb="3">
      <t>ツクエ</t>
    </rPh>
    <phoneticPr fontId="1"/>
  </si>
  <si>
    <t>追加椅子</t>
    <rPh sb="0" eb="2">
      <t>ツイカ</t>
    </rPh>
    <rPh sb="2" eb="4">
      <t>イス</t>
    </rPh>
    <phoneticPr fontId="1"/>
  </si>
  <si>
    <t>レンタル金額</t>
    <rPh sb="4" eb="6">
      <t>キンガク</t>
    </rPh>
    <phoneticPr fontId="1"/>
  </si>
  <si>
    <t>XXL</t>
    <phoneticPr fontId="1"/>
  </si>
  <si>
    <t>XL</t>
    <phoneticPr fontId="1"/>
  </si>
  <si>
    <t>L</t>
    <phoneticPr fontId="1"/>
  </si>
  <si>
    <t>M</t>
    <phoneticPr fontId="1"/>
  </si>
  <si>
    <t>S</t>
    <phoneticPr fontId="1"/>
  </si>
  <si>
    <t>合計</t>
    <rPh sb="0" eb="2">
      <t>ゴウケイ</t>
    </rPh>
    <phoneticPr fontId="1"/>
  </si>
  <si>
    <t>シャツ金額</t>
    <rPh sb="3" eb="5">
      <t>キンガク</t>
    </rPh>
    <phoneticPr fontId="1"/>
  </si>
  <si>
    <t>持込テント</t>
    <rPh sb="0" eb="2">
      <t>モチコミ</t>
    </rPh>
    <phoneticPr fontId="1"/>
  </si>
  <si>
    <t>きもの</t>
    <phoneticPr fontId="1"/>
  </si>
  <si>
    <t>事務局使用欄</t>
    <rPh sb="0" eb="6">
      <t>ジムキョクシヨウラン</t>
    </rPh>
    <phoneticPr fontId="1"/>
  </si>
  <si>
    <t>※間に合わない場合は、書ける部分のみ記入して、一度提出してください。</t>
    <rPh sb="1" eb="2">
      <t>マ</t>
    </rPh>
    <rPh sb="3" eb="4">
      <t>ア</t>
    </rPh>
    <rPh sb="7" eb="9">
      <t>バアイ</t>
    </rPh>
    <rPh sb="11" eb="12">
      <t>カ</t>
    </rPh>
    <rPh sb="14" eb="16">
      <t>ブブン</t>
    </rPh>
    <rPh sb="18" eb="20">
      <t>キニュウ</t>
    </rPh>
    <rPh sb="23" eb="27">
      <t>イチドテイシュツ</t>
    </rPh>
    <phoneticPr fontId="1"/>
  </si>
  <si>
    <t>企画内容などが決まっていたら記入してください。</t>
    <rPh sb="0" eb="4">
      <t>キカクナイヨウ</t>
    </rPh>
    <rPh sb="7" eb="8">
      <t>キ</t>
    </rPh>
    <rPh sb="14" eb="16">
      <t>キニュウ</t>
    </rPh>
    <phoneticPr fontId="1"/>
  </si>
  <si>
    <t>企画</t>
    <rPh sb="0" eb="2">
      <t>キカク</t>
    </rPh>
    <phoneticPr fontId="1"/>
  </si>
  <si>
    <t>今年は1色のみの展開です。</t>
    <rPh sb="0" eb="2">
      <t>コトシ</t>
    </rPh>
    <rPh sb="4" eb="5">
      <t>ショク</t>
    </rPh>
    <rPh sb="8" eb="10">
      <t>テンカイ</t>
    </rPh>
    <phoneticPr fontId="1"/>
  </si>
  <si>
    <t>提出期限：８月１０日（修正可能期限　9月10日）</t>
    <rPh sb="0" eb="4">
      <t>テイシュツキゲン</t>
    </rPh>
    <rPh sb="6" eb="7">
      <t>ガツ</t>
    </rPh>
    <rPh sb="9" eb="10">
      <t>ニチ</t>
    </rPh>
    <rPh sb="11" eb="15">
      <t>シュウセイカノウ</t>
    </rPh>
    <rPh sb="15" eb="17">
      <t>キゲン</t>
    </rPh>
    <rPh sb="19" eb="20">
      <t>ガツ</t>
    </rPh>
    <rPh sb="22" eb="23">
      <t>ニチ</t>
    </rPh>
    <phoneticPr fontId="1"/>
  </si>
  <si>
    <t>Tシャツは、とりまとめ注文になるため、期日を過ぎた注文・変更はお受けできないことがあります。</t>
    <rPh sb="11" eb="13">
      <t>チュウモン</t>
    </rPh>
    <rPh sb="19" eb="21">
      <t>キジツ</t>
    </rPh>
    <rPh sb="22" eb="23">
      <t>ス</t>
    </rPh>
    <rPh sb="25" eb="27">
      <t>チュウモン</t>
    </rPh>
    <rPh sb="28" eb="30">
      <t>ヘンコウ</t>
    </rPh>
    <rPh sb="32" eb="33">
      <t>ウ</t>
    </rPh>
    <phoneticPr fontId="1"/>
  </si>
  <si>
    <t>きもの着付は予定人数に達した場合、期日前でも締め切る場合があります。</t>
    <rPh sb="3" eb="5">
      <t>キツケ</t>
    </rPh>
    <rPh sb="6" eb="10">
      <t>ヨテイニンズウ</t>
    </rPh>
    <rPh sb="11" eb="12">
      <t>タッ</t>
    </rPh>
    <rPh sb="14" eb="16">
      <t>バアイ</t>
    </rPh>
    <rPh sb="17" eb="20">
      <t>キジツマエ</t>
    </rPh>
    <rPh sb="22" eb="23">
      <t>シ</t>
    </rPh>
    <rPh sb="24" eb="25">
      <t>キ</t>
    </rPh>
    <rPh sb="26" eb="28">
      <t>バアイ</t>
    </rPh>
    <phoneticPr fontId="1"/>
  </si>
  <si>
    <t>氏名</t>
    <rPh sb="0" eb="2">
      <t>シメイ</t>
    </rPh>
    <phoneticPr fontId="1"/>
  </si>
  <si>
    <t>身長・足袋のサイズ</t>
    <rPh sb="0" eb="2">
      <t>シンチョウ</t>
    </rPh>
    <rPh sb="3" eb="5">
      <t>タビ</t>
    </rPh>
    <phoneticPr fontId="1"/>
  </si>
  <si>
    <t>取扱注意　きもの着付希望者名簿（内容を網羅していれば別紙提出も可能です）</t>
    <rPh sb="0" eb="4">
      <t>トリアツカイチュウイ</t>
    </rPh>
    <rPh sb="8" eb="13">
      <t>キツケキボウシャ</t>
    </rPh>
    <rPh sb="13" eb="15">
      <t>メイボ</t>
    </rPh>
    <rPh sb="16" eb="18">
      <t>ナイヨウ</t>
    </rPh>
    <rPh sb="19" eb="21">
      <t>モウラ</t>
    </rPh>
    <rPh sb="26" eb="30">
      <t>ベッシテイシュツ</t>
    </rPh>
    <rPh sb="31" eb="33">
      <t>カノウ</t>
    </rPh>
    <phoneticPr fontId="1"/>
  </si>
  <si>
    <t>色付きの項目に回答してください。</t>
    <rPh sb="0" eb="2">
      <t>イロツ</t>
    </rPh>
    <rPh sb="4" eb="6">
      <t>コウモク</t>
    </rPh>
    <rPh sb="7" eb="9">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</si>
</sst>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游ゴシック"/>
      <family val="2"/>
      <charset val="128"/>
      <scheme val="minor"/>
    </font>
    <font>
      <b/>
      <sz val="11"/>
      <color theme="1"/>
      <name val="ＭＳ Ｐゴシック"/>
      <family val="3"/>
      <charset val="128"/>
    </font>
    <font>
      <b/>
      <sz val="12"/>
      <color theme="1"/>
      <name val="ＭＳ Ｐゴシック"/>
      <family val="3"/>
      <charset val="128"/>
    </font>
    <font>
      <sz val="10"/>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2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14" xfId="0" applyFont="1" applyBorder="1" applyAlignment="1">
      <alignment horizontal="center" vertical="center"/>
    </xf>
    <xf numFmtId="0" fontId="2" fillId="0" borderId="16" xfId="0" applyFont="1" applyBorder="1">
      <alignment vertical="center"/>
    </xf>
    <xf numFmtId="0" fontId="2" fillId="0" borderId="4" xfId="0" applyFont="1" applyBorder="1">
      <alignment vertical="center"/>
    </xf>
    <xf numFmtId="0" fontId="3" fillId="0" borderId="0" xfId="0" applyFont="1">
      <alignment vertical="center"/>
    </xf>
    <xf numFmtId="0" fontId="0" fillId="0" borderId="0" xfId="0"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18" xfId="0" applyFont="1" applyBorder="1">
      <alignment vertical="center"/>
    </xf>
    <xf numFmtId="0" fontId="2" fillId="0" borderId="25"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2" xfId="0" applyFont="1" applyBorder="1">
      <alignment vertical="center"/>
    </xf>
    <xf numFmtId="0" fontId="2" fillId="0" borderId="33" xfId="0" applyFont="1" applyBorder="1">
      <alignment vertical="center"/>
    </xf>
    <xf numFmtId="0" fontId="6" fillId="0" borderId="0" xfId="0" applyFont="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lignment vertical="center"/>
    </xf>
    <xf numFmtId="0" fontId="2" fillId="2" borderId="37" xfId="0" applyFont="1" applyFill="1" applyBorder="1">
      <alignment vertical="center"/>
    </xf>
    <xf numFmtId="0" fontId="2" fillId="2" borderId="1" xfId="0" applyFont="1" applyFill="1" applyBorder="1">
      <alignment vertical="center"/>
    </xf>
    <xf numFmtId="0" fontId="2" fillId="2" borderId="18" xfId="0" applyFont="1" applyFill="1" applyBorder="1">
      <alignment vertical="center"/>
    </xf>
    <xf numFmtId="0" fontId="2" fillId="2" borderId="9" xfId="0" applyFont="1" applyFill="1" applyBorder="1">
      <alignment vertical="center"/>
    </xf>
    <xf numFmtId="0" fontId="2" fillId="2" borderId="27" xfId="0" applyFont="1" applyFill="1" applyBorder="1">
      <alignment vertical="center"/>
    </xf>
    <xf numFmtId="38" fontId="2" fillId="0" borderId="26" xfId="1" applyFont="1" applyBorder="1">
      <alignment vertical="center"/>
    </xf>
    <xf numFmtId="38" fontId="2" fillId="0" borderId="18" xfId="1" applyFont="1" applyBorder="1">
      <alignment vertical="center"/>
    </xf>
    <xf numFmtId="38" fontId="2" fillId="0" borderId="31" xfId="1" applyFont="1" applyBorder="1">
      <alignment vertical="center"/>
    </xf>
    <xf numFmtId="38" fontId="2" fillId="0" borderId="32" xfId="1" applyFont="1" applyBorder="1">
      <alignment vertical="center"/>
    </xf>
    <xf numFmtId="38" fontId="2" fillId="0" borderId="44" xfId="1" applyFont="1" applyBorder="1">
      <alignment vertical="center"/>
    </xf>
    <xf numFmtId="0" fontId="6" fillId="0" borderId="22" xfId="0" applyFont="1" applyBorder="1">
      <alignment vertical="center"/>
    </xf>
    <xf numFmtId="38" fontId="6" fillId="0" borderId="22" xfId="1" applyFont="1" applyBorder="1">
      <alignment vertical="center"/>
    </xf>
    <xf numFmtId="0" fontId="2" fillId="0" borderId="34" xfId="0" applyFont="1" applyBorder="1">
      <alignment vertical="center"/>
    </xf>
    <xf numFmtId="0" fontId="6" fillId="0" borderId="31" xfId="0" applyFont="1" applyBorder="1">
      <alignment vertical="center"/>
    </xf>
    <xf numFmtId="0" fontId="2" fillId="2" borderId="32" xfId="0" applyFont="1" applyFill="1" applyBorder="1">
      <alignment vertical="center"/>
    </xf>
    <xf numFmtId="0" fontId="2" fillId="2" borderId="44" xfId="0" applyFont="1" applyFill="1" applyBorder="1">
      <alignment vertical="center"/>
    </xf>
    <xf numFmtId="0" fontId="2" fillId="2" borderId="4" xfId="0" applyFont="1" applyFill="1" applyBorder="1" applyAlignment="1">
      <alignment horizontal="center" vertical="center"/>
    </xf>
    <xf numFmtId="0" fontId="2" fillId="2" borderId="1" xfId="0" applyFont="1" applyFill="1" applyBorder="1" applyAlignment="1">
      <alignment horizontal="right" vertical="center"/>
    </xf>
    <xf numFmtId="0" fontId="4" fillId="0" borderId="0" xfId="0" applyFont="1" applyAlignment="1">
      <alignment horizontal="center" vertical="center" wrapText="1"/>
    </xf>
    <xf numFmtId="0" fontId="3" fillId="0" borderId="23" xfId="0" applyFont="1" applyBorder="1" applyAlignment="1">
      <alignment horizontal="center" vertical="center"/>
    </xf>
    <xf numFmtId="0" fontId="4" fillId="0" borderId="0" xfId="0" applyFont="1">
      <alignment vertical="center"/>
    </xf>
    <xf numFmtId="0" fontId="2" fillId="2" borderId="38" xfId="0" applyFont="1" applyFill="1" applyBorder="1">
      <alignment vertical="center"/>
    </xf>
    <xf numFmtId="0" fontId="4" fillId="0" borderId="1" xfId="0" applyFont="1" applyBorder="1">
      <alignment vertical="center"/>
    </xf>
    <xf numFmtId="38" fontId="4" fillId="0" borderId="1" xfId="0" applyNumberFormat="1" applyFont="1" applyBorder="1">
      <alignment vertical="center"/>
    </xf>
    <xf numFmtId="0" fontId="7" fillId="0" borderId="0" xfId="0" applyFont="1">
      <alignment vertical="center"/>
    </xf>
    <xf numFmtId="0" fontId="8" fillId="0" borderId="0" xfId="0" applyFont="1">
      <alignment vertical="center"/>
    </xf>
    <xf numFmtId="0" fontId="2" fillId="0" borderId="42"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13" xfId="0" applyFont="1" applyBorder="1" applyAlignment="1">
      <alignment horizontal="center" vertical="center"/>
    </xf>
    <xf numFmtId="0" fontId="2" fillId="0" borderId="40" xfId="0" applyFont="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4" fillId="0" borderId="43" xfId="0" applyFont="1" applyBorder="1" applyAlignment="1">
      <alignment horizontal="left" vertical="center"/>
    </xf>
    <xf numFmtId="0" fontId="4" fillId="0" borderId="28" xfId="0" applyFont="1" applyBorder="1" applyAlignment="1">
      <alignment horizontal="left" vertical="center"/>
    </xf>
    <xf numFmtId="0" fontId="4" fillId="0" borderId="20" xfId="0" applyFont="1" applyBorder="1" applyAlignment="1">
      <alignment horizontal="left" vertical="center"/>
    </xf>
    <xf numFmtId="0" fontId="4" fillId="0" borderId="29"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5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left" vertical="center" wrapText="1"/>
    </xf>
    <xf numFmtId="0" fontId="2" fillId="0" borderId="12" xfId="0" applyFont="1" applyBorder="1" applyAlignment="1">
      <alignment horizontal="left" vertical="center" wrapText="1"/>
    </xf>
    <xf numFmtId="0" fontId="2" fillId="0" borderId="19" xfId="0" applyFont="1" applyBorder="1" applyAlignment="1">
      <alignment horizontal="left" vertical="center"/>
    </xf>
    <xf numFmtId="0" fontId="2" fillId="0" borderId="7" xfId="0" applyFont="1" applyBorder="1" applyAlignment="1">
      <alignment horizontal="left" vertical="center"/>
    </xf>
    <xf numFmtId="0" fontId="2" fillId="0" borderId="47" xfId="0" applyFont="1" applyBorder="1" applyAlignment="1">
      <alignment horizontal="left" vertical="center"/>
    </xf>
    <xf numFmtId="0" fontId="2" fillId="0" borderId="17" xfId="0" applyFont="1" applyBorder="1" applyAlignment="1">
      <alignment horizontal="left" vertical="center"/>
    </xf>
    <xf numFmtId="0" fontId="2" fillId="0" borderId="46" xfId="0" applyFont="1" applyBorder="1" applyAlignment="1">
      <alignment horizontal="left" vertical="center" shrinkToFit="1"/>
    </xf>
    <xf numFmtId="0" fontId="2" fillId="0" borderId="5" xfId="0" applyFont="1" applyBorder="1" applyAlignment="1">
      <alignment horizontal="left" vertical="center" shrinkToFit="1"/>
    </xf>
    <xf numFmtId="0" fontId="2" fillId="2" borderId="52"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0" borderId="2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Font="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38" fontId="6" fillId="0" borderId="33" xfId="1" applyFont="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259080</xdr:colOff>
          <xdr:row>8</xdr:row>
          <xdr:rowOff>83820</xdr:rowOff>
        </xdr:from>
        <xdr:to>
          <xdr:col>6</xdr:col>
          <xdr:colOff>632460</xdr:colOff>
          <xdr:row>10</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08F3-C8C7-4BAA-86A3-7C51A2A343EC}">
  <dimension ref="A1:K52"/>
  <sheetViews>
    <sheetView tabSelected="1" view="pageBreakPreview" zoomScaleNormal="100" zoomScaleSheetLayoutView="100" workbookViewId="0">
      <selection activeCell="C4" sqref="C4:G4"/>
    </sheetView>
  </sheetViews>
  <sheetFormatPr defaultRowHeight="13.2" x14ac:dyDescent="0.45"/>
  <cols>
    <col min="1" max="1" width="4.09765625" style="1" customWidth="1"/>
    <col min="2" max="2" width="16.19921875" style="1" customWidth="1"/>
    <col min="3" max="6" width="13.59765625" style="1" customWidth="1"/>
    <col min="7" max="7" width="9.8984375" style="1" customWidth="1"/>
    <col min="8" max="8" width="12.19921875" style="1" customWidth="1"/>
    <col min="9" max="11" width="3.5" style="1" customWidth="1"/>
    <col min="12" max="16384" width="8.796875" style="1"/>
  </cols>
  <sheetData>
    <row r="1" spans="1:9" ht="21" customHeight="1" x14ac:dyDescent="0.45">
      <c r="A1" s="64" t="s">
        <v>39</v>
      </c>
      <c r="B1" s="64"/>
      <c r="C1" s="64"/>
      <c r="D1" s="64"/>
      <c r="E1" s="15"/>
      <c r="H1" s="65"/>
      <c r="I1" s="65"/>
    </row>
    <row r="2" spans="1:9" ht="21" customHeight="1" x14ac:dyDescent="0.45">
      <c r="A2" s="64" t="s">
        <v>87</v>
      </c>
      <c r="B2" s="64"/>
      <c r="C2" s="64"/>
      <c r="D2" s="64"/>
      <c r="E2" s="58" t="s">
        <v>128</v>
      </c>
      <c r="H2" s="65"/>
      <c r="I2" s="65"/>
    </row>
    <row r="3" spans="1:9" ht="10.199999999999999" customHeight="1" thickBot="1" x14ac:dyDescent="0.5"/>
    <row r="4" spans="1:9" ht="30.6" customHeight="1" thickBot="1" x14ac:dyDescent="0.5">
      <c r="A4" s="66" t="s">
        <v>2</v>
      </c>
      <c r="B4" s="67"/>
      <c r="C4" s="68"/>
      <c r="D4" s="69"/>
      <c r="E4" s="69"/>
      <c r="F4" s="69"/>
      <c r="G4" s="70"/>
    </row>
    <row r="5" spans="1:9" ht="21" customHeight="1" x14ac:dyDescent="0.45"/>
    <row r="6" spans="1:9" ht="21" customHeight="1" thickBot="1" x14ac:dyDescent="0.5">
      <c r="A6" s="25" t="s">
        <v>3</v>
      </c>
    </row>
    <row r="7" spans="1:9" ht="17.399999999999999" customHeight="1" x14ac:dyDescent="0.45">
      <c r="A7" s="77" t="s">
        <v>0</v>
      </c>
      <c r="B7" s="78"/>
      <c r="C7" s="71"/>
      <c r="D7" s="71"/>
      <c r="E7" s="71"/>
      <c r="F7" s="71"/>
      <c r="G7" s="72"/>
    </row>
    <row r="8" spans="1:9" ht="17.399999999999999" customHeight="1" x14ac:dyDescent="0.45">
      <c r="A8" s="79" t="s">
        <v>4</v>
      </c>
      <c r="B8" s="80"/>
      <c r="C8" s="73"/>
      <c r="D8" s="73"/>
      <c r="E8" s="73"/>
      <c r="F8" s="73"/>
      <c r="G8" s="74"/>
    </row>
    <row r="9" spans="1:9" ht="17.399999999999999" customHeight="1" x14ac:dyDescent="0.45">
      <c r="A9" s="79" t="s">
        <v>1</v>
      </c>
      <c r="B9" s="80"/>
      <c r="C9" s="75"/>
      <c r="D9" s="75"/>
      <c r="E9" s="3" t="s">
        <v>51</v>
      </c>
      <c r="F9" s="75"/>
      <c r="G9" s="76"/>
    </row>
    <row r="10" spans="1:9" ht="17.399999999999999" customHeight="1" thickBot="1" x14ac:dyDescent="0.5">
      <c r="A10" s="92" t="s">
        <v>9</v>
      </c>
      <c r="B10" s="93"/>
      <c r="C10" s="93"/>
      <c r="D10" s="93"/>
      <c r="E10" s="93"/>
      <c r="F10" s="93"/>
      <c r="G10" s="9"/>
    </row>
    <row r="11" spans="1:9" ht="12.6" customHeight="1" x14ac:dyDescent="0.45"/>
    <row r="12" spans="1:9" ht="16.8" customHeight="1" thickBot="1" x14ac:dyDescent="0.5">
      <c r="A12" s="25" t="s">
        <v>40</v>
      </c>
    </row>
    <row r="13" spans="1:9" ht="16.8" customHeight="1" thickBot="1" x14ac:dyDescent="0.5">
      <c r="A13" s="11"/>
      <c r="B13" s="12" t="s">
        <v>41</v>
      </c>
      <c r="C13" s="12" t="s">
        <v>47</v>
      </c>
      <c r="D13" s="29" t="s">
        <v>48</v>
      </c>
      <c r="E13" s="30" t="s">
        <v>43</v>
      </c>
      <c r="F13" s="30" t="s">
        <v>44</v>
      </c>
      <c r="G13" s="31" t="s">
        <v>49</v>
      </c>
    </row>
    <row r="14" spans="1:9" ht="16.8" customHeight="1" x14ac:dyDescent="0.45">
      <c r="A14" s="10">
        <v>1</v>
      </c>
      <c r="B14" s="4" t="s">
        <v>42</v>
      </c>
      <c r="C14" s="33"/>
      <c r="D14" s="34"/>
      <c r="E14" s="27">
        <f>C14+D14</f>
        <v>0</v>
      </c>
      <c r="F14" s="27">
        <f>E14*0</f>
        <v>0</v>
      </c>
      <c r="G14" s="28"/>
    </row>
    <row r="15" spans="1:9" ht="16.8" customHeight="1" x14ac:dyDescent="0.45">
      <c r="A15" s="6">
        <v>2</v>
      </c>
      <c r="B15" s="2" t="s">
        <v>45</v>
      </c>
      <c r="C15" s="35"/>
      <c r="D15" s="36"/>
      <c r="E15" s="23">
        <f t="shared" ref="E15:E16" si="0">C15+D15</f>
        <v>0</v>
      </c>
      <c r="F15" s="23">
        <f>E15*1000</f>
        <v>0</v>
      </c>
      <c r="G15" s="21"/>
    </row>
    <row r="16" spans="1:9" ht="16.8" customHeight="1" thickBot="1" x14ac:dyDescent="0.5">
      <c r="A16" s="7">
        <v>3</v>
      </c>
      <c r="B16" s="8" t="s">
        <v>46</v>
      </c>
      <c r="C16" s="37"/>
      <c r="D16" s="38"/>
      <c r="E16" s="24">
        <f t="shared" si="0"/>
        <v>0</v>
      </c>
      <c r="F16" s="24">
        <f t="shared" ref="F16" si="1">E16*0</f>
        <v>0</v>
      </c>
      <c r="G16" s="22"/>
    </row>
    <row r="17" spans="1:11" ht="16.8" customHeight="1" thickBot="1" x14ac:dyDescent="0.5">
      <c r="A17" s="62" t="s">
        <v>63</v>
      </c>
      <c r="B17" s="63"/>
      <c r="C17" s="63"/>
      <c r="D17" s="63"/>
      <c r="E17" s="44">
        <f>SUM(E14:E16)</f>
        <v>0</v>
      </c>
      <c r="F17" s="44">
        <f>SUM(F14:F16)</f>
        <v>0</v>
      </c>
      <c r="G17" s="20"/>
    </row>
    <row r="18" spans="1:11" x14ac:dyDescent="0.45">
      <c r="A18" s="1" t="s">
        <v>50</v>
      </c>
    </row>
    <row r="20" spans="1:11" ht="16.8" customHeight="1" thickBot="1" x14ac:dyDescent="0.5">
      <c r="A20" s="25" t="s">
        <v>64</v>
      </c>
    </row>
    <row r="21" spans="1:11" ht="16.8" customHeight="1" thickBot="1" x14ac:dyDescent="0.5">
      <c r="A21" s="11"/>
      <c r="B21" s="12" t="s">
        <v>52</v>
      </c>
      <c r="C21" s="12" t="s">
        <v>60</v>
      </c>
      <c r="D21" s="29" t="s">
        <v>61</v>
      </c>
      <c r="E21" s="30" t="s">
        <v>62</v>
      </c>
      <c r="F21" s="63" t="s">
        <v>49</v>
      </c>
      <c r="G21" s="81"/>
    </row>
    <row r="22" spans="1:11" ht="16.8" customHeight="1" x14ac:dyDescent="0.45">
      <c r="A22" s="5">
        <v>1</v>
      </c>
      <c r="B22" s="14" t="s">
        <v>53</v>
      </c>
      <c r="C22" s="50"/>
      <c r="D22" s="39">
        <v>5000</v>
      </c>
      <c r="E22" s="41">
        <f>IF(C22="要",5000,0)</f>
        <v>0</v>
      </c>
      <c r="F22" s="82" t="s">
        <v>67</v>
      </c>
      <c r="G22" s="83"/>
      <c r="I22" s="1" t="s">
        <v>58</v>
      </c>
      <c r="J22" s="1">
        <v>0</v>
      </c>
      <c r="K22" s="1">
        <v>0</v>
      </c>
    </row>
    <row r="23" spans="1:11" ht="16.8" customHeight="1" x14ac:dyDescent="0.45">
      <c r="A23" s="6">
        <v>2</v>
      </c>
      <c r="B23" s="2" t="s">
        <v>54</v>
      </c>
      <c r="C23" s="32"/>
      <c r="D23" s="40">
        <v>2000</v>
      </c>
      <c r="E23" s="42">
        <f>IF(C23="要",2000,0)</f>
        <v>0</v>
      </c>
      <c r="F23" s="84" t="s">
        <v>68</v>
      </c>
      <c r="G23" s="85"/>
      <c r="I23" s="1" t="s">
        <v>59</v>
      </c>
      <c r="J23" s="1">
        <v>1</v>
      </c>
      <c r="K23" s="1">
        <v>1</v>
      </c>
    </row>
    <row r="24" spans="1:11" ht="16.8" customHeight="1" x14ac:dyDescent="0.45">
      <c r="A24" s="6">
        <v>3</v>
      </c>
      <c r="B24" s="2" t="s">
        <v>55</v>
      </c>
      <c r="C24" s="51"/>
      <c r="D24" s="40">
        <v>1500</v>
      </c>
      <c r="E24" s="42">
        <f>C24*D24</f>
        <v>0</v>
      </c>
      <c r="F24" s="84" t="s">
        <v>65</v>
      </c>
      <c r="G24" s="85"/>
      <c r="J24" s="1">
        <v>2</v>
      </c>
      <c r="K24" s="1">
        <v>2</v>
      </c>
    </row>
    <row r="25" spans="1:11" ht="16.8" customHeight="1" thickBot="1" x14ac:dyDescent="0.5">
      <c r="A25" s="6">
        <v>4</v>
      </c>
      <c r="B25" s="2" t="s">
        <v>56</v>
      </c>
      <c r="C25" s="51"/>
      <c r="D25" s="40">
        <v>500</v>
      </c>
      <c r="E25" s="43">
        <f>C25*D25</f>
        <v>0</v>
      </c>
      <c r="F25" s="84" t="s">
        <v>66</v>
      </c>
      <c r="G25" s="85"/>
      <c r="K25" s="1">
        <v>3</v>
      </c>
    </row>
    <row r="26" spans="1:11" ht="16.8" customHeight="1" thickBot="1" x14ac:dyDescent="0.5">
      <c r="A26" s="94" t="s">
        <v>63</v>
      </c>
      <c r="B26" s="60"/>
      <c r="C26" s="60"/>
      <c r="D26" s="60"/>
      <c r="E26" s="45">
        <f>SUM(E22:E25)</f>
        <v>0</v>
      </c>
      <c r="F26" s="60"/>
      <c r="G26" s="61"/>
      <c r="K26" s="1">
        <v>4</v>
      </c>
    </row>
    <row r="27" spans="1:11" x14ac:dyDescent="0.45">
      <c r="K27" s="1">
        <v>5</v>
      </c>
    </row>
    <row r="28" spans="1:11" ht="13.8" thickBot="1" x14ac:dyDescent="0.5">
      <c r="A28" s="25" t="s">
        <v>69</v>
      </c>
      <c r="K28" s="1">
        <v>6</v>
      </c>
    </row>
    <row r="29" spans="1:11" ht="13.8" thickBot="1" x14ac:dyDescent="0.5">
      <c r="A29" s="11"/>
      <c r="B29" s="29" t="s">
        <v>76</v>
      </c>
      <c r="C29" s="30" t="s">
        <v>75</v>
      </c>
      <c r="D29" s="97" t="s">
        <v>82</v>
      </c>
      <c r="E29" s="87"/>
      <c r="F29" s="1" t="s">
        <v>85</v>
      </c>
    </row>
    <row r="30" spans="1:11" x14ac:dyDescent="0.45">
      <c r="A30" s="10">
        <v>1</v>
      </c>
      <c r="B30" s="26" t="s">
        <v>74</v>
      </c>
      <c r="C30" s="55"/>
      <c r="D30" s="102" t="s">
        <v>77</v>
      </c>
      <c r="E30" s="103"/>
      <c r="F30" s="1" t="s">
        <v>86</v>
      </c>
    </row>
    <row r="31" spans="1:11" x14ac:dyDescent="0.45">
      <c r="A31" s="6">
        <v>2</v>
      </c>
      <c r="B31" s="19" t="s">
        <v>73</v>
      </c>
      <c r="C31" s="48"/>
      <c r="D31" s="104" t="s">
        <v>78</v>
      </c>
      <c r="E31" s="105"/>
      <c r="F31" s="1" t="s">
        <v>84</v>
      </c>
    </row>
    <row r="32" spans="1:11" x14ac:dyDescent="0.45">
      <c r="A32" s="6">
        <v>3</v>
      </c>
      <c r="B32" s="19" t="s">
        <v>70</v>
      </c>
      <c r="C32" s="48"/>
      <c r="D32" s="104" t="s">
        <v>79</v>
      </c>
      <c r="E32" s="105"/>
    </row>
    <row r="33" spans="1:6" x14ac:dyDescent="0.45">
      <c r="A33" s="6">
        <v>4</v>
      </c>
      <c r="B33" s="19" t="s">
        <v>71</v>
      </c>
      <c r="C33" s="48"/>
      <c r="D33" s="104" t="s">
        <v>80</v>
      </c>
      <c r="E33" s="105"/>
      <c r="F33" s="1" t="s">
        <v>121</v>
      </c>
    </row>
    <row r="34" spans="1:6" ht="13.8" thickBot="1" x14ac:dyDescent="0.5">
      <c r="A34" s="13">
        <v>5</v>
      </c>
      <c r="B34" s="46" t="s">
        <v>72</v>
      </c>
      <c r="C34" s="49"/>
      <c r="D34" s="106" t="s">
        <v>81</v>
      </c>
      <c r="E34" s="107"/>
    </row>
    <row r="35" spans="1:6" x14ac:dyDescent="0.45">
      <c r="A35" s="100" t="s">
        <v>43</v>
      </c>
      <c r="B35" s="101"/>
      <c r="C35" s="47">
        <f>SUM(C30:C34)</f>
        <v>0</v>
      </c>
      <c r="D35" s="108" t="s">
        <v>83</v>
      </c>
      <c r="E35" s="109"/>
    </row>
    <row r="36" spans="1:6" ht="13.8" thickBot="1" x14ac:dyDescent="0.5">
      <c r="A36" s="94" t="s">
        <v>57</v>
      </c>
      <c r="B36" s="60"/>
      <c r="C36" s="120">
        <f>C35*2000</f>
        <v>0</v>
      </c>
      <c r="D36" s="95"/>
      <c r="E36" s="96"/>
    </row>
    <row r="38" spans="1:6" ht="13.8" thickBot="1" x14ac:dyDescent="0.5">
      <c r="A38" s="25" t="s">
        <v>89</v>
      </c>
    </row>
    <row r="39" spans="1:6" ht="13.8" thickBot="1" x14ac:dyDescent="0.5">
      <c r="A39" s="11"/>
      <c r="B39" s="67"/>
      <c r="C39" s="97"/>
      <c r="D39" s="12" t="s">
        <v>92</v>
      </c>
      <c r="E39" s="86" t="s">
        <v>49</v>
      </c>
      <c r="F39" s="87"/>
    </row>
    <row r="40" spans="1:6" x14ac:dyDescent="0.45">
      <c r="A40" s="10">
        <v>1</v>
      </c>
      <c r="B40" s="98" t="s">
        <v>90</v>
      </c>
      <c r="C40" s="99"/>
      <c r="E40" s="88" t="s">
        <v>93</v>
      </c>
      <c r="F40" s="89"/>
    </row>
    <row r="41" spans="1:6" ht="13.8" thickBot="1" x14ac:dyDescent="0.5">
      <c r="A41" s="7">
        <v>2</v>
      </c>
      <c r="B41" s="113" t="s">
        <v>91</v>
      </c>
      <c r="C41" s="95"/>
      <c r="D41" s="33"/>
      <c r="E41" s="90"/>
      <c r="F41" s="91"/>
    </row>
    <row r="42" spans="1:6" x14ac:dyDescent="0.45">
      <c r="A42" s="54" t="s">
        <v>94</v>
      </c>
    </row>
    <row r="44" spans="1:6" ht="14.4" x14ac:dyDescent="0.45">
      <c r="A44" s="58" t="s">
        <v>122</v>
      </c>
    </row>
    <row r="45" spans="1:6" x14ac:dyDescent="0.45">
      <c r="B45" s="1" t="s">
        <v>118</v>
      </c>
    </row>
    <row r="46" spans="1:6" x14ac:dyDescent="0.45">
      <c r="B46" s="1" t="s">
        <v>123</v>
      </c>
    </row>
    <row r="47" spans="1:6" x14ac:dyDescent="0.45">
      <c r="B47" s="1" t="s">
        <v>124</v>
      </c>
    </row>
    <row r="48" spans="1:6" ht="13.8" thickBot="1" x14ac:dyDescent="0.5"/>
    <row r="49" spans="1:7" ht="20.399999999999999" customHeight="1" thickBot="1" x14ac:dyDescent="0.5">
      <c r="A49" s="66" t="s">
        <v>2</v>
      </c>
      <c r="B49" s="67"/>
      <c r="C49" s="68">
        <f>C4</f>
        <v>0</v>
      </c>
      <c r="D49" s="69"/>
      <c r="E49" s="69"/>
      <c r="F49" s="69"/>
      <c r="G49" s="70"/>
    </row>
    <row r="50" spans="1:7" ht="13.8" thickBot="1" x14ac:dyDescent="0.5"/>
    <row r="51" spans="1:7" ht="13.8" thickBot="1" x14ac:dyDescent="0.5">
      <c r="A51" s="66" t="s">
        <v>119</v>
      </c>
      <c r="B51" s="86"/>
      <c r="C51" s="86"/>
      <c r="D51" s="86"/>
      <c r="E51" s="86"/>
      <c r="F51" s="86"/>
      <c r="G51" s="87"/>
    </row>
    <row r="52" spans="1:7" ht="103.8" customHeight="1" thickBot="1" x14ac:dyDescent="0.5">
      <c r="A52" s="110"/>
      <c r="B52" s="111"/>
      <c r="C52" s="111"/>
      <c r="D52" s="111"/>
      <c r="E52" s="111"/>
      <c r="F52" s="111"/>
      <c r="G52" s="112"/>
    </row>
  </sheetData>
  <mergeCells count="40">
    <mergeCell ref="A49:B49"/>
    <mergeCell ref="C49:G49"/>
    <mergeCell ref="A51:G51"/>
    <mergeCell ref="A52:G52"/>
    <mergeCell ref="B41:C41"/>
    <mergeCell ref="A10:F10"/>
    <mergeCell ref="A36:B36"/>
    <mergeCell ref="D36:E36"/>
    <mergeCell ref="B39:C39"/>
    <mergeCell ref="B40:C40"/>
    <mergeCell ref="A35:B35"/>
    <mergeCell ref="D29:E29"/>
    <mergeCell ref="D30:E30"/>
    <mergeCell ref="D31:E31"/>
    <mergeCell ref="D32:E32"/>
    <mergeCell ref="D33:E33"/>
    <mergeCell ref="D34:E34"/>
    <mergeCell ref="D35:E35"/>
    <mergeCell ref="A26:D26"/>
    <mergeCell ref="F23:G23"/>
    <mergeCell ref="F24:G24"/>
    <mergeCell ref="F25:G25"/>
    <mergeCell ref="E39:F39"/>
    <mergeCell ref="E40:F41"/>
    <mergeCell ref="F26:G26"/>
    <mergeCell ref="A17:D17"/>
    <mergeCell ref="A1:D1"/>
    <mergeCell ref="A2:D2"/>
    <mergeCell ref="H1:I2"/>
    <mergeCell ref="A4:B4"/>
    <mergeCell ref="C4:G4"/>
    <mergeCell ref="C7:G7"/>
    <mergeCell ref="C8:G8"/>
    <mergeCell ref="F9:G9"/>
    <mergeCell ref="C9:D9"/>
    <mergeCell ref="A7:B7"/>
    <mergeCell ref="A8:B8"/>
    <mergeCell ref="A9:B9"/>
    <mergeCell ref="F21:G21"/>
    <mergeCell ref="F22:G22"/>
  </mergeCells>
  <phoneticPr fontId="1"/>
  <dataValidations count="3">
    <dataValidation type="list" allowBlank="1" showInputMessage="1" showErrorMessage="1" sqref="C22:C23" xr:uid="{CA146490-8C2F-43CF-BE4E-315BFC334FA7}">
      <formula1>$I$22:$I$23</formula1>
    </dataValidation>
    <dataValidation type="list" allowBlank="1" showInputMessage="1" showErrorMessage="1" sqref="C24" xr:uid="{038A8C1B-60D5-4076-B643-1823E2131E97}">
      <formula1>$J$22:$J$24</formula1>
    </dataValidation>
    <dataValidation type="list" allowBlank="1" showInputMessage="1" showErrorMessage="1" sqref="C25" xr:uid="{4C3688BB-4406-44E8-B7D6-F798F8C7BF41}">
      <formula1>$K$22:$K$28</formula1>
    </dataValidation>
  </dataValidations>
  <pageMargins left="0.62" right="0.41" top="0.61" bottom="0.46" header="0.3" footer="0.3"/>
  <pageSetup paperSize="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259080</xdr:colOff>
                    <xdr:row>8</xdr:row>
                    <xdr:rowOff>83820</xdr:rowOff>
                  </from>
                  <to>
                    <xdr:col>6</xdr:col>
                    <xdr:colOff>632460</xdr:colOff>
                    <xdr:row>10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B003-38AE-4E4E-90B3-286B53C9FF87}">
  <dimension ref="A3:K40"/>
  <sheetViews>
    <sheetView topLeftCell="A24" workbookViewId="0">
      <selection activeCell="B43" sqref="B43"/>
    </sheetView>
  </sheetViews>
  <sheetFormatPr defaultRowHeight="18" x14ac:dyDescent="0.45"/>
  <cols>
    <col min="1" max="1" width="2.8984375" customWidth="1"/>
    <col min="2" max="2" width="16.69921875" customWidth="1"/>
    <col min="3" max="3" width="3.19921875" bestFit="1" customWidth="1"/>
    <col min="4" max="4" width="16.69921875" customWidth="1"/>
    <col min="5" max="5" width="3.3984375" bestFit="1" customWidth="1"/>
    <col min="6" max="6" width="16.69921875" customWidth="1"/>
    <col min="7" max="7" width="3.19921875" bestFit="1" customWidth="1"/>
    <col min="8" max="8" width="16.69921875" customWidth="1"/>
  </cols>
  <sheetData>
    <row r="3" spans="1:11" x14ac:dyDescent="0.45">
      <c r="A3" s="64" t="s">
        <v>39</v>
      </c>
      <c r="B3" s="64"/>
      <c r="C3" s="64"/>
      <c r="D3" s="64"/>
      <c r="E3" s="64"/>
      <c r="F3" s="64"/>
      <c r="G3" s="116" t="s">
        <v>8</v>
      </c>
      <c r="H3" s="116"/>
    </row>
    <row r="4" spans="1:11" x14ac:dyDescent="0.45">
      <c r="A4" s="64" t="s">
        <v>88</v>
      </c>
      <c r="B4" s="64"/>
      <c r="C4" s="64"/>
      <c r="D4" s="64"/>
      <c r="G4" s="116"/>
      <c r="H4" s="116"/>
    </row>
    <row r="5" spans="1:11" ht="18.600000000000001" thickBot="1" x14ac:dyDescent="0.5">
      <c r="A5" s="17"/>
      <c r="B5" s="17"/>
      <c r="C5" s="17"/>
      <c r="D5" s="17"/>
      <c r="G5" s="52"/>
      <c r="H5" s="52"/>
    </row>
    <row r="6" spans="1:11" ht="18.600000000000001" thickBot="1" x14ac:dyDescent="0.5">
      <c r="A6" s="17"/>
      <c r="B6" s="53" t="s">
        <v>2</v>
      </c>
      <c r="C6" s="117"/>
      <c r="D6" s="118"/>
      <c r="E6" s="118"/>
      <c r="F6" s="118"/>
      <c r="G6" s="118"/>
      <c r="H6" s="119"/>
    </row>
    <row r="7" spans="1:11" x14ac:dyDescent="0.45">
      <c r="A7" s="17"/>
      <c r="B7" s="17"/>
      <c r="C7" s="17"/>
      <c r="D7" s="17"/>
      <c r="J7" s="18"/>
      <c r="K7" s="18"/>
    </row>
    <row r="8" spans="1:11" x14ac:dyDescent="0.45">
      <c r="A8" s="114" t="s">
        <v>0</v>
      </c>
      <c r="B8" s="115"/>
      <c r="C8" s="114" t="s">
        <v>0</v>
      </c>
      <c r="D8" s="115"/>
      <c r="E8" s="114" t="s">
        <v>0</v>
      </c>
      <c r="F8" s="115"/>
      <c r="G8" s="114" t="s">
        <v>0</v>
      </c>
      <c r="H8" s="115"/>
      <c r="I8" s="1"/>
    </row>
    <row r="9" spans="1:11" x14ac:dyDescent="0.45">
      <c r="A9" s="2">
        <v>1</v>
      </c>
      <c r="B9" s="2"/>
      <c r="C9" s="2">
        <v>21</v>
      </c>
      <c r="D9" s="2"/>
      <c r="E9" s="2">
        <v>41</v>
      </c>
      <c r="F9" s="2"/>
      <c r="G9" s="2">
        <v>61</v>
      </c>
      <c r="H9" s="2"/>
      <c r="I9" s="1"/>
    </row>
    <row r="10" spans="1:11" x14ac:dyDescent="0.45">
      <c r="A10" s="2">
        <v>2</v>
      </c>
      <c r="B10" s="2"/>
      <c r="C10" s="2">
        <v>22</v>
      </c>
      <c r="D10" s="2"/>
      <c r="E10" s="2">
        <v>42</v>
      </c>
      <c r="F10" s="2"/>
      <c r="G10" s="2">
        <v>62</v>
      </c>
      <c r="H10" s="2"/>
      <c r="I10" s="1"/>
    </row>
    <row r="11" spans="1:11" x14ac:dyDescent="0.45">
      <c r="A11" s="2">
        <v>3</v>
      </c>
      <c r="B11" s="2"/>
      <c r="C11" s="2">
        <v>23</v>
      </c>
      <c r="D11" s="2"/>
      <c r="E11" s="2">
        <v>43</v>
      </c>
      <c r="F11" s="2"/>
      <c r="G11" s="2">
        <v>63</v>
      </c>
      <c r="H11" s="2"/>
      <c r="I11" s="1"/>
    </row>
    <row r="12" spans="1:11" x14ac:dyDescent="0.45">
      <c r="A12" s="2">
        <v>4</v>
      </c>
      <c r="B12" s="2"/>
      <c r="C12" s="2">
        <v>24</v>
      </c>
      <c r="D12" s="2"/>
      <c r="E12" s="2">
        <v>44</v>
      </c>
      <c r="F12" s="2"/>
      <c r="G12" s="2">
        <v>64</v>
      </c>
      <c r="H12" s="2"/>
      <c r="I12" s="1"/>
    </row>
    <row r="13" spans="1:11" x14ac:dyDescent="0.45">
      <c r="A13" s="2">
        <v>5</v>
      </c>
      <c r="B13" s="2"/>
      <c r="C13" s="2">
        <v>25</v>
      </c>
      <c r="D13" s="2"/>
      <c r="E13" s="2">
        <v>45</v>
      </c>
      <c r="F13" s="2"/>
      <c r="G13" s="2">
        <v>65</v>
      </c>
      <c r="H13" s="2"/>
      <c r="I13" s="1"/>
    </row>
    <row r="14" spans="1:11" x14ac:dyDescent="0.45">
      <c r="A14" s="2">
        <v>6</v>
      </c>
      <c r="B14" s="2"/>
      <c r="C14" s="2">
        <v>26</v>
      </c>
      <c r="D14" s="2"/>
      <c r="E14" s="2">
        <v>46</v>
      </c>
      <c r="F14" s="2"/>
      <c r="G14" s="2">
        <v>66</v>
      </c>
      <c r="H14" s="2"/>
      <c r="I14" s="1"/>
    </row>
    <row r="15" spans="1:11" x14ac:dyDescent="0.45">
      <c r="A15" s="2">
        <v>7</v>
      </c>
      <c r="B15" s="2"/>
      <c r="C15" s="2">
        <v>27</v>
      </c>
      <c r="D15" s="2"/>
      <c r="E15" s="2">
        <v>47</v>
      </c>
      <c r="F15" s="2"/>
      <c r="G15" s="2">
        <v>67</v>
      </c>
      <c r="H15" s="2"/>
      <c r="I15" s="1"/>
    </row>
    <row r="16" spans="1:11" x14ac:dyDescent="0.45">
      <c r="A16" s="2">
        <v>8</v>
      </c>
      <c r="B16" s="2"/>
      <c r="C16" s="2">
        <v>28</v>
      </c>
      <c r="D16" s="2"/>
      <c r="E16" s="2">
        <v>48</v>
      </c>
      <c r="F16" s="2"/>
      <c r="G16" s="2">
        <v>68</v>
      </c>
      <c r="H16" s="2"/>
      <c r="I16" s="1"/>
    </row>
    <row r="17" spans="1:9" x14ac:dyDescent="0.45">
      <c r="A17" s="2">
        <v>9</v>
      </c>
      <c r="B17" s="2"/>
      <c r="C17" s="2">
        <v>29</v>
      </c>
      <c r="D17" s="2"/>
      <c r="E17" s="2">
        <v>49</v>
      </c>
      <c r="F17" s="2"/>
      <c r="G17" s="2">
        <v>69</v>
      </c>
      <c r="H17" s="2"/>
      <c r="I17" s="1"/>
    </row>
    <row r="18" spans="1:9" x14ac:dyDescent="0.45">
      <c r="A18" s="2">
        <v>10</v>
      </c>
      <c r="B18" s="2"/>
      <c r="C18" s="2">
        <v>30</v>
      </c>
      <c r="D18" s="2"/>
      <c r="E18" s="2">
        <v>50</v>
      </c>
      <c r="F18" s="2"/>
      <c r="G18" s="2">
        <v>70</v>
      </c>
      <c r="H18" s="2"/>
      <c r="I18" s="1"/>
    </row>
    <row r="19" spans="1:9" x14ac:dyDescent="0.45">
      <c r="A19" s="2">
        <v>11</v>
      </c>
      <c r="B19" s="2"/>
      <c r="C19" s="2">
        <v>31</v>
      </c>
      <c r="D19" s="2"/>
      <c r="E19" s="2">
        <v>51</v>
      </c>
      <c r="F19" s="2"/>
      <c r="G19" s="2">
        <v>71</v>
      </c>
      <c r="H19" s="2"/>
    </row>
    <row r="20" spans="1:9" x14ac:dyDescent="0.45">
      <c r="A20" s="2">
        <v>12</v>
      </c>
      <c r="B20" s="2"/>
      <c r="C20" s="2">
        <v>32</v>
      </c>
      <c r="D20" s="2"/>
      <c r="E20" s="2">
        <v>52</v>
      </c>
      <c r="F20" s="2"/>
      <c r="G20" s="2">
        <v>72</v>
      </c>
      <c r="H20" s="2"/>
    </row>
    <row r="21" spans="1:9" x14ac:dyDescent="0.45">
      <c r="A21" s="2">
        <v>13</v>
      </c>
      <c r="B21" s="2"/>
      <c r="C21" s="2">
        <v>33</v>
      </c>
      <c r="D21" s="2"/>
      <c r="E21" s="2">
        <v>53</v>
      </c>
      <c r="F21" s="2"/>
      <c r="G21" s="2">
        <v>73</v>
      </c>
      <c r="H21" s="2"/>
    </row>
    <row r="22" spans="1:9" x14ac:dyDescent="0.45">
      <c r="A22" s="2">
        <v>14</v>
      </c>
      <c r="B22" s="2"/>
      <c r="C22" s="2">
        <v>34</v>
      </c>
      <c r="D22" s="2"/>
      <c r="E22" s="2">
        <v>54</v>
      </c>
      <c r="F22" s="2"/>
      <c r="G22" s="2">
        <v>74</v>
      </c>
      <c r="H22" s="2"/>
    </row>
    <row r="23" spans="1:9" x14ac:dyDescent="0.45">
      <c r="A23" s="2">
        <v>15</v>
      </c>
      <c r="B23" s="2"/>
      <c r="C23" s="2">
        <v>35</v>
      </c>
      <c r="D23" s="2"/>
      <c r="E23" s="2">
        <v>55</v>
      </c>
      <c r="F23" s="2"/>
      <c r="G23" s="2">
        <v>75</v>
      </c>
      <c r="H23" s="2"/>
    </row>
    <row r="24" spans="1:9" x14ac:dyDescent="0.45">
      <c r="A24" s="2">
        <v>16</v>
      </c>
      <c r="B24" s="2"/>
      <c r="C24" s="2">
        <v>36</v>
      </c>
      <c r="D24" s="2"/>
      <c r="E24" s="2">
        <v>56</v>
      </c>
      <c r="F24" s="2"/>
      <c r="G24" s="2">
        <v>76</v>
      </c>
      <c r="H24" s="2"/>
    </row>
    <row r="25" spans="1:9" x14ac:dyDescent="0.45">
      <c r="A25" s="2">
        <v>17</v>
      </c>
      <c r="B25" s="2"/>
      <c r="C25" s="2">
        <v>37</v>
      </c>
      <c r="D25" s="2"/>
      <c r="E25" s="2">
        <v>57</v>
      </c>
      <c r="F25" s="2"/>
      <c r="G25" s="2">
        <v>77</v>
      </c>
      <c r="H25" s="2"/>
    </row>
    <row r="26" spans="1:9" x14ac:dyDescent="0.45">
      <c r="A26" s="2">
        <v>18</v>
      </c>
      <c r="B26" s="2"/>
      <c r="C26" s="2">
        <v>38</v>
      </c>
      <c r="D26" s="2"/>
      <c r="E26" s="2">
        <v>58</v>
      </c>
      <c r="F26" s="2"/>
      <c r="G26" s="2">
        <v>78</v>
      </c>
      <c r="H26" s="2"/>
    </row>
    <row r="27" spans="1:9" x14ac:dyDescent="0.45">
      <c r="A27" s="2">
        <v>19</v>
      </c>
      <c r="B27" s="2"/>
      <c r="C27" s="2">
        <v>39</v>
      </c>
      <c r="D27" s="2"/>
      <c r="E27" s="2">
        <v>59</v>
      </c>
      <c r="F27" s="2"/>
      <c r="G27" s="2">
        <v>79</v>
      </c>
      <c r="H27" s="2"/>
    </row>
    <row r="28" spans="1:9" x14ac:dyDescent="0.45">
      <c r="A28" s="2">
        <v>20</v>
      </c>
      <c r="B28" s="2"/>
      <c r="C28" s="2">
        <v>40</v>
      </c>
      <c r="D28" s="2"/>
      <c r="E28" s="2">
        <v>60</v>
      </c>
      <c r="F28" s="2"/>
      <c r="G28" s="2">
        <v>80</v>
      </c>
      <c r="H28" s="2"/>
    </row>
    <row r="29" spans="1:9" s="59" customFormat="1" ht="16.2" x14ac:dyDescent="0.45">
      <c r="A29" s="54" t="s">
        <v>5</v>
      </c>
      <c r="B29" s="54"/>
      <c r="C29" s="54"/>
      <c r="D29" s="54"/>
      <c r="E29" s="54"/>
      <c r="F29" s="54"/>
      <c r="G29" s="54"/>
      <c r="H29" s="54"/>
      <c r="I29" s="54"/>
    </row>
    <row r="30" spans="1:9" s="59" customFormat="1" ht="16.2" x14ac:dyDescent="0.45">
      <c r="A30" s="54" t="s">
        <v>7</v>
      </c>
      <c r="B30" s="54"/>
      <c r="C30" s="54"/>
      <c r="D30" s="54"/>
      <c r="E30" s="54"/>
      <c r="F30" s="54"/>
      <c r="G30" s="54"/>
      <c r="H30" s="54"/>
      <c r="I30" s="54"/>
    </row>
    <row r="31" spans="1:9" s="59" customFormat="1" ht="16.2" x14ac:dyDescent="0.45">
      <c r="A31" s="54" t="s">
        <v>6</v>
      </c>
      <c r="B31" s="54"/>
      <c r="C31" s="54"/>
      <c r="D31" s="54"/>
      <c r="E31" s="54"/>
      <c r="F31" s="54"/>
      <c r="G31" s="54"/>
      <c r="H31" s="54"/>
      <c r="I31" s="54"/>
    </row>
    <row r="32" spans="1:9" s="59" customFormat="1" ht="16.2" x14ac:dyDescent="0.45">
      <c r="A32" s="54" t="s">
        <v>10</v>
      </c>
      <c r="B32" s="54"/>
      <c r="C32" s="54"/>
      <c r="D32" s="54"/>
      <c r="E32" s="54"/>
      <c r="F32" s="54"/>
      <c r="G32" s="54"/>
      <c r="H32" s="54"/>
      <c r="I32" s="54"/>
    </row>
    <row r="33" spans="1:9" x14ac:dyDescent="0.45">
      <c r="B33" s="1"/>
      <c r="C33" s="1"/>
      <c r="D33" s="1"/>
      <c r="E33" s="1"/>
      <c r="F33" s="1"/>
      <c r="G33" s="1"/>
      <c r="H33" s="1"/>
      <c r="I33" s="1"/>
    </row>
    <row r="34" spans="1:9" x14ac:dyDescent="0.45">
      <c r="A34" s="1" t="s">
        <v>127</v>
      </c>
    </row>
    <row r="35" spans="1:9" x14ac:dyDescent="0.45">
      <c r="A35" s="114" t="s">
        <v>125</v>
      </c>
      <c r="B35" s="115"/>
      <c r="C35" s="114" t="s">
        <v>126</v>
      </c>
      <c r="D35" s="115"/>
      <c r="E35" s="114" t="s">
        <v>125</v>
      </c>
      <c r="F35" s="115"/>
      <c r="G35" s="114" t="s">
        <v>126</v>
      </c>
      <c r="H35" s="115"/>
    </row>
    <row r="36" spans="1:9" x14ac:dyDescent="0.45">
      <c r="A36" s="4">
        <v>1</v>
      </c>
      <c r="B36" s="4"/>
      <c r="C36" s="114"/>
      <c r="D36" s="115"/>
      <c r="E36" s="4">
        <v>6</v>
      </c>
      <c r="F36" s="4"/>
      <c r="G36" s="114"/>
      <c r="H36" s="115"/>
    </row>
    <row r="37" spans="1:9" x14ac:dyDescent="0.45">
      <c r="A37" s="2">
        <v>2</v>
      </c>
      <c r="B37" s="2"/>
      <c r="C37" s="114"/>
      <c r="D37" s="115"/>
      <c r="E37" s="2">
        <v>7</v>
      </c>
      <c r="F37" s="2"/>
      <c r="G37" s="114"/>
      <c r="H37" s="115"/>
    </row>
    <row r="38" spans="1:9" x14ac:dyDescent="0.45">
      <c r="A38" s="2">
        <v>3</v>
      </c>
      <c r="B38" s="2"/>
      <c r="C38" s="114"/>
      <c r="D38" s="115"/>
      <c r="E38" s="2">
        <v>8</v>
      </c>
      <c r="F38" s="2"/>
      <c r="G38" s="114"/>
      <c r="H38" s="115"/>
    </row>
    <row r="39" spans="1:9" x14ac:dyDescent="0.45">
      <c r="A39" s="2">
        <v>4</v>
      </c>
      <c r="B39" s="2"/>
      <c r="C39" s="114"/>
      <c r="D39" s="115"/>
      <c r="E39" s="2">
        <v>9</v>
      </c>
      <c r="F39" s="2"/>
      <c r="G39" s="114"/>
      <c r="H39" s="115"/>
    </row>
    <row r="40" spans="1:9" x14ac:dyDescent="0.45">
      <c r="A40" s="2">
        <v>5</v>
      </c>
      <c r="B40" s="2"/>
      <c r="C40" s="114"/>
      <c r="D40" s="115"/>
      <c r="E40" s="2">
        <v>10</v>
      </c>
      <c r="F40" s="2"/>
      <c r="G40" s="114"/>
      <c r="H40" s="115"/>
    </row>
  </sheetData>
  <mergeCells count="22">
    <mergeCell ref="A8:B8"/>
    <mergeCell ref="C8:D8"/>
    <mergeCell ref="E8:F8"/>
    <mergeCell ref="G8:H8"/>
    <mergeCell ref="G3:H4"/>
    <mergeCell ref="A4:D4"/>
    <mergeCell ref="A3:F3"/>
    <mergeCell ref="C6:H6"/>
    <mergeCell ref="A35:B35"/>
    <mergeCell ref="E35:F35"/>
    <mergeCell ref="C40:D40"/>
    <mergeCell ref="G35:H35"/>
    <mergeCell ref="G36:H36"/>
    <mergeCell ref="G37:H37"/>
    <mergeCell ref="G38:H38"/>
    <mergeCell ref="G39:H39"/>
    <mergeCell ref="G40:H40"/>
    <mergeCell ref="C35:D35"/>
    <mergeCell ref="C36:D36"/>
    <mergeCell ref="C37:D37"/>
    <mergeCell ref="C38:D38"/>
    <mergeCell ref="C39:D39"/>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3643-DCE4-409F-9692-332F879699B9}">
  <dimension ref="A1:A34"/>
  <sheetViews>
    <sheetView workbookViewId="0">
      <selection activeCell="A45" sqref="A45"/>
    </sheetView>
  </sheetViews>
  <sheetFormatPr defaultRowHeight="18" x14ac:dyDescent="0.45"/>
  <cols>
    <col min="1" max="1" width="95.8984375" style="16" customWidth="1"/>
  </cols>
  <sheetData>
    <row r="1" spans="1:1" x14ac:dyDescent="0.45">
      <c r="A1" s="16" t="s">
        <v>11</v>
      </c>
    </row>
    <row r="2" spans="1:1" ht="90" x14ac:dyDescent="0.45">
      <c r="A2" s="16" t="s">
        <v>12</v>
      </c>
    </row>
    <row r="4" spans="1:1" x14ac:dyDescent="0.45">
      <c r="A4" s="16" t="s">
        <v>13</v>
      </c>
    </row>
    <row r="5" spans="1:1" ht="54" x14ac:dyDescent="0.45">
      <c r="A5" s="16" t="s">
        <v>14</v>
      </c>
    </row>
    <row r="6" spans="1:1" x14ac:dyDescent="0.45">
      <c r="A6" s="16" t="s">
        <v>15</v>
      </c>
    </row>
    <row r="7" spans="1:1" x14ac:dyDescent="0.45">
      <c r="A7" s="16" t="s">
        <v>16</v>
      </c>
    </row>
    <row r="8" spans="1:1" x14ac:dyDescent="0.45">
      <c r="A8" s="16" t="s">
        <v>17</v>
      </c>
    </row>
    <row r="9" spans="1:1" x14ac:dyDescent="0.45">
      <c r="A9" s="16" t="s">
        <v>18</v>
      </c>
    </row>
    <row r="10" spans="1:1" x14ac:dyDescent="0.45">
      <c r="A10" s="16" t="s">
        <v>19</v>
      </c>
    </row>
    <row r="11" spans="1:1" x14ac:dyDescent="0.45">
      <c r="A11" s="16" t="s">
        <v>20</v>
      </c>
    </row>
    <row r="13" spans="1:1" x14ac:dyDescent="0.45">
      <c r="A13" s="16" t="s">
        <v>21</v>
      </c>
    </row>
    <row r="14" spans="1:1" ht="36" x14ac:dyDescent="0.45">
      <c r="A14" s="16" t="s">
        <v>22</v>
      </c>
    </row>
    <row r="15" spans="1:1" ht="36" x14ac:dyDescent="0.45">
      <c r="A15" s="16" t="s">
        <v>23</v>
      </c>
    </row>
    <row r="17" spans="1:1" x14ac:dyDescent="0.45">
      <c r="A17" s="16" t="s">
        <v>24</v>
      </c>
    </row>
    <row r="18" spans="1:1" ht="36" x14ac:dyDescent="0.45">
      <c r="A18" s="16" t="s">
        <v>25</v>
      </c>
    </row>
    <row r="19" spans="1:1" ht="36" x14ac:dyDescent="0.45">
      <c r="A19" s="16" t="s">
        <v>26</v>
      </c>
    </row>
    <row r="21" spans="1:1" x14ac:dyDescent="0.45">
      <c r="A21" s="16" t="s">
        <v>27</v>
      </c>
    </row>
    <row r="22" spans="1:1" ht="54" x14ac:dyDescent="0.45">
      <c r="A22" s="16" t="s">
        <v>28</v>
      </c>
    </row>
    <row r="24" spans="1:1" x14ac:dyDescent="0.45">
      <c r="A24" s="16" t="s">
        <v>29</v>
      </c>
    </row>
    <row r="25" spans="1:1" ht="36" x14ac:dyDescent="0.45">
      <c r="A25" s="16" t="s">
        <v>30</v>
      </c>
    </row>
    <row r="27" spans="1:1" x14ac:dyDescent="0.45">
      <c r="A27" s="16" t="s">
        <v>31</v>
      </c>
    </row>
    <row r="28" spans="1:1" ht="36" x14ac:dyDescent="0.45">
      <c r="A28" s="16" t="s">
        <v>32</v>
      </c>
    </row>
    <row r="29" spans="1:1" x14ac:dyDescent="0.45">
      <c r="A29" s="16" t="s">
        <v>33</v>
      </c>
    </row>
    <row r="30" spans="1:1" x14ac:dyDescent="0.45">
      <c r="A30" s="16" t="s">
        <v>34</v>
      </c>
    </row>
    <row r="31" spans="1:1" x14ac:dyDescent="0.45">
      <c r="A31" s="16" t="s">
        <v>35</v>
      </c>
    </row>
    <row r="32" spans="1:1" x14ac:dyDescent="0.45">
      <c r="A32" s="16" t="s">
        <v>36</v>
      </c>
    </row>
    <row r="33" spans="1:1" x14ac:dyDescent="0.45">
      <c r="A33" s="16" t="s">
        <v>37</v>
      </c>
    </row>
    <row r="34" spans="1:1" x14ac:dyDescent="0.45">
      <c r="A34" s="16" t="s">
        <v>38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8774-0D5E-4527-BE89-FC20DCFECB6D}">
  <dimension ref="A1:AA3"/>
  <sheetViews>
    <sheetView workbookViewId="0">
      <selection activeCell="A2" sqref="A2"/>
    </sheetView>
  </sheetViews>
  <sheetFormatPr defaultRowHeight="12" x14ac:dyDescent="0.45"/>
  <cols>
    <col min="1" max="1" width="8.796875" style="54"/>
    <col min="2" max="6" width="7.8984375" style="54" customWidth="1"/>
    <col min="7" max="12" width="6.5" style="54" customWidth="1"/>
    <col min="13" max="24" width="6.59765625" style="54" customWidth="1"/>
    <col min="25" max="26" width="7.09765625" style="54" customWidth="1"/>
    <col min="27" max="16384" width="8.796875" style="54"/>
  </cols>
  <sheetData>
    <row r="1" spans="1:27" x14ac:dyDescent="0.45">
      <c r="A1" s="54" t="s">
        <v>117</v>
      </c>
    </row>
    <row r="2" spans="1:27" x14ac:dyDescent="0.45">
      <c r="A2" s="56"/>
      <c r="B2" s="56" t="s">
        <v>2</v>
      </c>
      <c r="C2" s="56" t="s">
        <v>0</v>
      </c>
      <c r="D2" s="56" t="s">
        <v>4</v>
      </c>
      <c r="E2" s="56" t="s">
        <v>95</v>
      </c>
      <c r="F2" s="56" t="s">
        <v>96</v>
      </c>
      <c r="G2" s="56" t="s">
        <v>98</v>
      </c>
      <c r="H2" s="56" t="s">
        <v>97</v>
      </c>
      <c r="I2" s="56" t="s">
        <v>99</v>
      </c>
      <c r="J2" s="56" t="s">
        <v>100</v>
      </c>
      <c r="K2" s="56" t="s">
        <v>101</v>
      </c>
      <c r="L2" s="56" t="s">
        <v>102</v>
      </c>
      <c r="M2" s="56" t="s">
        <v>103</v>
      </c>
      <c r="N2" s="56" t="s">
        <v>104</v>
      </c>
      <c r="O2" s="56" t="s">
        <v>105</v>
      </c>
      <c r="P2" s="56" t="s">
        <v>106</v>
      </c>
      <c r="Q2" s="56" t="s">
        <v>107</v>
      </c>
      <c r="R2" s="56" t="s">
        <v>108</v>
      </c>
      <c r="S2" s="56" t="s">
        <v>109</v>
      </c>
      <c r="T2" s="56" t="s">
        <v>110</v>
      </c>
      <c r="U2" s="56" t="s">
        <v>111</v>
      </c>
      <c r="V2" s="56" t="s">
        <v>112</v>
      </c>
      <c r="W2" s="56" t="s">
        <v>113</v>
      </c>
      <c r="X2" s="56" t="s">
        <v>114</v>
      </c>
      <c r="Y2" s="56" t="s">
        <v>115</v>
      </c>
      <c r="Z2" s="56" t="s">
        <v>116</v>
      </c>
      <c r="AA2" s="56" t="s">
        <v>120</v>
      </c>
    </row>
    <row r="3" spans="1:27" x14ac:dyDescent="0.45">
      <c r="A3" s="56"/>
      <c r="B3" s="56">
        <f>参加申込書!C4</f>
        <v>0</v>
      </c>
      <c r="C3" s="56">
        <f>参加申込書!C7</f>
        <v>0</v>
      </c>
      <c r="D3" s="56">
        <f>参加申込書!C8</f>
        <v>0</v>
      </c>
      <c r="E3" s="56">
        <f>参加申込書!C9</f>
        <v>0</v>
      </c>
      <c r="F3" s="56">
        <f>参加申込書!F9</f>
        <v>0</v>
      </c>
      <c r="G3" s="56">
        <f>参加申込書!C14</f>
        <v>0</v>
      </c>
      <c r="H3" s="56">
        <f>参加申込書!D14</f>
        <v>0</v>
      </c>
      <c r="I3" s="56">
        <f>参加申込書!C15</f>
        <v>0</v>
      </c>
      <c r="J3" s="56">
        <f>参加申込書!D15</f>
        <v>0</v>
      </c>
      <c r="K3" s="56">
        <f>参加申込書!C16</f>
        <v>0</v>
      </c>
      <c r="L3" s="56">
        <f>参加申込書!D16</f>
        <v>0</v>
      </c>
      <c r="M3" s="56">
        <f>参加申込書!C22</f>
        <v>0</v>
      </c>
      <c r="N3" s="56">
        <f>参加申込書!C23</f>
        <v>0</v>
      </c>
      <c r="O3" s="56">
        <f>参加申込書!C24</f>
        <v>0</v>
      </c>
      <c r="P3" s="56">
        <f>参加申込書!C25</f>
        <v>0</v>
      </c>
      <c r="Q3" s="57">
        <f>参加申込書!E26</f>
        <v>0</v>
      </c>
      <c r="R3" s="56">
        <f>参加申込書!C30</f>
        <v>0</v>
      </c>
      <c r="S3" s="56">
        <f>参加申込書!C31</f>
        <v>0</v>
      </c>
      <c r="T3" s="56">
        <f>参加申込書!C32</f>
        <v>0</v>
      </c>
      <c r="U3" s="56">
        <f>参加申込書!C33</f>
        <v>0</v>
      </c>
      <c r="V3" s="56">
        <f>参加申込書!C34</f>
        <v>0</v>
      </c>
      <c r="W3" s="56">
        <f>参加申込書!C35</f>
        <v>0</v>
      </c>
      <c r="X3" s="56">
        <f>参加申込書!C36</f>
        <v>0</v>
      </c>
      <c r="Y3" s="56">
        <f>参加申込書!D41</f>
        <v>0</v>
      </c>
      <c r="Z3" s="56">
        <f>参加申込書!D41</f>
        <v>0</v>
      </c>
      <c r="AA3" s="56">
        <f>参加申込書!A52</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参加申込書</vt:lpstr>
      <vt:lpstr>参加者名簿</vt:lpstr>
      <vt:lpstr>プライバシーポリシー</vt:lpstr>
      <vt:lpstr>事務局用</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遠藤大介</dc:creator>
  <cp:lastModifiedBy>大介 遠藤</cp:lastModifiedBy>
  <cp:lastPrinted>2025-03-21T15:39:53Z</cp:lastPrinted>
  <dcterms:created xsi:type="dcterms:W3CDTF">2022-07-17T03:38:23Z</dcterms:created>
  <dcterms:modified xsi:type="dcterms:W3CDTF">2025-05-11T00:16:21Z</dcterms:modified>
</cp:coreProperties>
</file>